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/Desktop/t/Anguissola/allegati v4/"/>
    </mc:Choice>
  </mc:AlternateContent>
  <xr:revisionPtr revIDLastSave="0" documentId="13_ncr:1_{CE828163-BF8C-704D-B360-EB9B73B63D1D}" xr6:coauthVersionLast="45" xr6:coauthVersionMax="45" xr10:uidLastSave="{00000000-0000-0000-0000-000000000000}"/>
  <bookViews>
    <workbookView xWindow="260" yWindow="460" windowWidth="32760" windowHeight="20540" xr2:uid="{00000000-000D-0000-FFFF-FFFF00000000}"/>
  </bookViews>
  <sheets>
    <sheet name="Budget" sheetId="1" r:id="rId1"/>
    <sheet name="RichiestaContributo" sheetId="8" r:id="rId2"/>
    <sheet name="Aree" sheetId="7" r:id="rId3"/>
  </sheets>
  <calcPr calcId="191029" concurrentCalc="0"/>
</workbook>
</file>

<file path=xl/calcChain.xml><?xml version="1.0" encoding="utf-8"?>
<calcChain xmlns="http://schemas.openxmlformats.org/spreadsheetml/2006/main">
  <c r="J5" i="1" l="1"/>
  <c r="J6" i="1"/>
  <c r="J26" i="1"/>
  <c r="D36" i="8"/>
  <c r="D16" i="8"/>
  <c r="D19" i="8"/>
  <c r="D23" i="8"/>
  <c r="D18" i="8"/>
  <c r="D28" i="8"/>
  <c r="D33" i="8"/>
  <c r="D22" i="8"/>
  <c r="D27" i="8"/>
  <c r="D32" i="8"/>
  <c r="J9" i="1"/>
  <c r="J8" i="1"/>
  <c r="J7" i="1"/>
  <c r="D40" i="8"/>
  <c r="D39" i="8"/>
  <c r="C41" i="8"/>
  <c r="D41" i="8"/>
  <c r="B29" i="8"/>
  <c r="B24" i="8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</calcChain>
</file>

<file path=xl/sharedStrings.xml><?xml version="1.0" encoding="utf-8"?>
<sst xmlns="http://schemas.openxmlformats.org/spreadsheetml/2006/main" count="107" uniqueCount="97">
  <si>
    <t>Importo Complessivo</t>
  </si>
  <si>
    <t>ALLEGATO B - BUDGET</t>
  </si>
  <si>
    <t>SOGGETTO CAPOFILA</t>
  </si>
  <si>
    <t>PARTNER N. 2</t>
  </si>
  <si>
    <t>SOGGETTO PROPONENTE</t>
  </si>
  <si>
    <t>Programma Rinascimento - Bando Anguissola</t>
  </si>
  <si>
    <t>P.IVA</t>
  </si>
  <si>
    <t>Area di riferimento</t>
  </si>
  <si>
    <t>nr.</t>
  </si>
  <si>
    <t>PARTNER N.1</t>
  </si>
  <si>
    <t>PARTNER N. 3</t>
  </si>
  <si>
    <t>PARTNER N. 4</t>
  </si>
  <si>
    <t>DESCRIZIONE VOCI DI SPESA</t>
  </si>
  <si>
    <t>A-I</t>
  </si>
  <si>
    <t>A-II</t>
  </si>
  <si>
    <t>B-I</t>
  </si>
  <si>
    <t>B-II</t>
  </si>
  <si>
    <t>B-III</t>
  </si>
  <si>
    <t>B-IV</t>
  </si>
  <si>
    <t>C-I</t>
  </si>
  <si>
    <t>C-II</t>
  </si>
  <si>
    <t>C-III</t>
  </si>
  <si>
    <t>D-I</t>
  </si>
  <si>
    <t>D-II</t>
  </si>
  <si>
    <t xml:space="preserve">Adeguamento strutturale </t>
  </si>
  <si>
    <t>Gestione dell’utenza nel rispetto delle norme COVID</t>
  </si>
  <si>
    <t>Asset organizzativi</t>
  </si>
  <si>
    <t>Incremento del livello di digitalizzazione</t>
  </si>
  <si>
    <t>Promozione e rilancio</t>
  </si>
  <si>
    <t>Creazione di nuove attività professionali individuali o associate</t>
  </si>
  <si>
    <t>Creazioni di prodotti e/o servizi innovativi</t>
  </si>
  <si>
    <t>Realizzazione di iniziative finalizzate all’innovazione sociale</t>
  </si>
  <si>
    <t>Interventi legati all’economia circolare, l’utilizzo e/o la promozione di soluzione ecologiche ad alta sostenibilità ambientale</t>
  </si>
  <si>
    <t>Integrazione strategica tra professionisti</t>
  </si>
  <si>
    <t>Azioni e investimenti per la riorganizzazione del business</t>
  </si>
  <si>
    <t>DESCRITTORI</t>
  </si>
  <si>
    <t>TOTALE</t>
  </si>
  <si>
    <t>REDDITO 2019</t>
  </si>
  <si>
    <t>LEGENDA</t>
  </si>
  <si>
    <t xml:space="preserve">AREE  </t>
  </si>
  <si>
    <t>Area</t>
  </si>
  <si>
    <t>A.I - Adeguamento strutturale</t>
  </si>
  <si>
    <t xml:space="preserve">A.II - Gestione dell’utenza nel rispetto delle norme COVID </t>
  </si>
  <si>
    <t>B.I - Asset organizzativi</t>
  </si>
  <si>
    <t>B.II - Incremento del livello di digitalizzazione</t>
  </si>
  <si>
    <t>B.III - Promozione e rilancio</t>
  </si>
  <si>
    <t>B.IV - Creazione di nuove attività professionali individuali o associate</t>
  </si>
  <si>
    <t>C.I - Creazioni di prodotti e/o servizi innovativi</t>
  </si>
  <si>
    <t>C.II - Realizzazione di iniziative finalizzate all’innovazione sociale</t>
  </si>
  <si>
    <t>C.III - Interventi legati all’economia circolare, utilizzo e/o promozione di soluzione ad alta sostenibilità ambientale</t>
  </si>
  <si>
    <t>D.I - Integrazione strategica tra professionisti</t>
  </si>
  <si>
    <t>D.II - Azioni e investimenti per la riorganizzazione del business</t>
  </si>
  <si>
    <t>N</t>
  </si>
  <si>
    <t>Totale redditi cumulati</t>
  </si>
  <si>
    <t>Costo totale progetto</t>
  </si>
  <si>
    <t>Per i singoli professionisti si considera il reddito imponibile nel periodo d’imposta 2019</t>
  </si>
  <si>
    <t>Determinazione intensità dell'aiuto</t>
  </si>
  <si>
    <t>nel periodo d’imposta 2019</t>
  </si>
  <si>
    <t>CALCOLO CONTRIBUTO (per soggetti di nuova costituzione mettere reddito =0)</t>
  </si>
  <si>
    <t>Proponente singolo</t>
  </si>
  <si>
    <t>Fondo perduto fino a un massimo di 5.000 Euro</t>
  </si>
  <si>
    <t>Proponenti associati</t>
  </si>
  <si>
    <t>Per i soggetti associati si considera la somma del reddito dei singoli associati</t>
  </si>
  <si>
    <t>Per i soggetti di nuova costituzione che non hanno prodotto reddito nel periodo</t>
  </si>
  <si>
    <t>d'imposta nel 2019 si applicano le condizioni della prima fascia di aiuto</t>
  </si>
  <si>
    <t>Fondo perduto fino a un massimo del 40% del costo totale del progetto</t>
  </si>
  <si>
    <t>Fondo perduto fino a un massimo del 20% del costo totale del progetto</t>
  </si>
  <si>
    <t>Solo finanziamento d'impatto</t>
  </si>
  <si>
    <t>Finanziamento d'impatto da un minimo di 3.000 a un massimo di 50.000 Euro</t>
  </si>
  <si>
    <t>Finanziamento d'impatto obbligatorio da un minimo di 3.000 a un massimo di 20.000 Euro</t>
  </si>
  <si>
    <t>Finanziamento d'impatto facoltativo da un minimo di 3.000 a un massimo di 10.000 Euro</t>
  </si>
  <si>
    <t>Fondo perduto fino a un massimo di 5.000 Euro per associato</t>
  </si>
  <si>
    <t>Finanziamento d'impatto facoltativo da un minimo di 3.000 a un massimo di 10.000 euro per associato</t>
  </si>
  <si>
    <t>Finanziamento d'impatto obbligatorio da un minimo di 3.000 a un massimo di 20.000 per associato</t>
  </si>
  <si>
    <t>Finanziamento d'impatto da un minimo di 3.000 a un massimo di 50.000 Euro per associato</t>
  </si>
  <si>
    <t>Numero soggetti proponenti</t>
  </si>
  <si>
    <t>FASCIA A - Reddito fino a 30.000 Euro</t>
  </si>
  <si>
    <t>FASCIA B - Reddito da 30.001 Euro a 75.000 Euro</t>
  </si>
  <si>
    <t>Fascia di aiuto</t>
  </si>
  <si>
    <t>FASCIA C - Reddito oltre 75.000 Euro</t>
  </si>
  <si>
    <t>Fondo perduto massimo per associato</t>
  </si>
  <si>
    <t>Finanziamento massimo per associato</t>
  </si>
  <si>
    <t>Massimo fondo perduto associati</t>
  </si>
  <si>
    <t>Finanziamento massimo associati</t>
  </si>
  <si>
    <t>Massimo fondo perduto</t>
  </si>
  <si>
    <t>Massimo finanziamento d'impatto</t>
  </si>
  <si>
    <t>Calcolo fondo perduto e finanziamento per proponente</t>
  </si>
  <si>
    <t>Calcolo fondo perduto e finanziamento per gli associati</t>
  </si>
  <si>
    <t>Fondo perduto richiesto</t>
  </si>
  <si>
    <t>Prestito d'impatto richiesto</t>
  </si>
  <si>
    <t>Risorse proprie</t>
  </si>
  <si>
    <t>Fondo perduto e finanziamento d'impatto SOGLIA MASSIMA richiedibile</t>
  </si>
  <si>
    <t>ATTENZIONE COMPILARE LE CELLE IN GRIGIO</t>
  </si>
  <si>
    <t>Richiesta del contributo - da compilare a cura del richiedente</t>
  </si>
  <si>
    <t>Per il calcolo del reddito si considera il Reddito Imponibile per il periodo d’imposta 2019</t>
  </si>
  <si>
    <r>
      <t xml:space="preserve">rigo </t>
    </r>
    <r>
      <rPr>
        <b/>
        <sz val="11"/>
        <color indexed="8"/>
        <rFont val="Calibri"/>
        <family val="2"/>
      </rPr>
      <t>RN4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indexed="8"/>
        <rFont val="Calibri"/>
        <family val="2"/>
      </rPr>
      <t>LM8</t>
    </r>
    <r>
      <rPr>
        <sz val="11"/>
        <color theme="1"/>
        <rFont val="Calibri"/>
        <family val="2"/>
        <scheme val="minor"/>
      </rPr>
      <t xml:space="preserve"> o </t>
    </r>
    <r>
      <rPr>
        <b/>
        <sz val="11"/>
        <color indexed="8"/>
        <rFont val="Calibri"/>
        <family val="2"/>
      </rPr>
      <t>LM36</t>
    </r>
    <r>
      <rPr>
        <sz val="11"/>
        <color theme="1"/>
        <rFont val="Calibri"/>
        <family val="2"/>
        <scheme val="minor"/>
      </rPr>
      <t xml:space="preserve"> a seconda del regime applicabile)</t>
    </r>
  </si>
  <si>
    <t>PARTNER N.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</si>
</sst>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.00"/>
    <numFmt numFmtId="165" formatCode="&quot;€&quot;#,##0"/>
    <numFmt numFmtId="166" formatCode="&quot;€&quot;#,##0.00"/>
  </numFmts>
  <fonts count="16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Trebuchet MS"/>
      <family val="2"/>
    </font>
    <font>
      <b/>
      <sz val="9"/>
      <name val="Trebuchet MS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8"/>
      <color rgb="FF0000FF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entury Gothic"/>
      <family val="1"/>
    </font>
    <font>
      <b/>
      <sz val="16"/>
      <color rgb="FF800000"/>
      <name val="Century Gothic"/>
      <family val="1"/>
    </font>
    <font>
      <b/>
      <sz val="14"/>
      <color rgb="FF800000"/>
      <name val="Century Gothic"/>
      <family val="2"/>
    </font>
    <font>
      <b/>
      <sz val="14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0E15"/>
        <bgColor indexed="64"/>
      </patternFill>
    </fill>
    <fill>
      <patternFill patternType="solid">
        <fgColor rgb="FFA50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3" fontId="2" fillId="0" borderId="0" xfId="2" applyNumberFormat="1" applyFont="1" applyAlignment="1">
      <alignment horizontal="left" vertical="center"/>
    </xf>
    <xf numFmtId="3" fontId="2" fillId="0" borderId="0" xfId="2" applyNumberFormat="1" applyFont="1" applyAlignment="1">
      <alignment vertical="center"/>
    </xf>
    <xf numFmtId="3" fontId="2" fillId="0" borderId="0" xfId="1" quotePrefix="1" applyNumberFormat="1" applyFont="1" applyFill="1" applyBorder="1" applyAlignment="1">
      <alignment horizontal="left" vertical="center"/>
    </xf>
    <xf numFmtId="0" fontId="0" fillId="0" borderId="0" xfId="0" applyFill="1"/>
    <xf numFmtId="0" fontId="6" fillId="0" borderId="1" xfId="2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/>
    <xf numFmtId="0" fontId="8" fillId="0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8" fillId="0" borderId="5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6" xfId="0" applyBorder="1"/>
    <xf numFmtId="0" fontId="8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0" borderId="1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4" borderId="11" xfId="0" applyFill="1" applyBorder="1"/>
    <xf numFmtId="0" fontId="8" fillId="4" borderId="12" xfId="0" applyFont="1" applyFill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8" fillId="0" borderId="10" xfId="0" applyFont="1" applyBorder="1"/>
    <xf numFmtId="0" fontId="0" fillId="0" borderId="5" xfId="0" applyBorder="1"/>
    <xf numFmtId="0" fontId="8" fillId="0" borderId="5" xfId="0" applyFont="1" applyBorder="1"/>
    <xf numFmtId="0" fontId="0" fillId="0" borderId="7" xfId="0" applyBorder="1"/>
    <xf numFmtId="0" fontId="0" fillId="0" borderId="5" xfId="0" applyFill="1" applyBorder="1"/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0" xfId="0" applyFill="1" applyBorder="1"/>
    <xf numFmtId="0" fontId="0" fillId="6" borderId="5" xfId="0" applyFill="1" applyBorder="1"/>
    <xf numFmtId="0" fontId="0" fillId="6" borderId="0" xfId="0" applyFill="1" applyBorder="1"/>
    <xf numFmtId="165" fontId="0" fillId="6" borderId="6" xfId="0" applyNumberFormat="1" applyFill="1" applyBorder="1" applyAlignment="1">
      <alignment horizontal="center"/>
    </xf>
    <xf numFmtId="0" fontId="8" fillId="6" borderId="7" xfId="0" applyFont="1" applyFill="1" applyBorder="1"/>
    <xf numFmtId="0" fontId="0" fillId="6" borderId="8" xfId="0" applyFill="1" applyBorder="1"/>
    <xf numFmtId="0" fontId="0" fillId="6" borderId="9" xfId="0" applyFill="1" applyBorder="1"/>
    <xf numFmtId="0" fontId="8" fillId="0" borderId="0" xfId="0" applyFont="1" applyFill="1" applyBorder="1"/>
    <xf numFmtId="44" fontId="8" fillId="4" borderId="21" xfId="0" applyNumberFormat="1" applyFont="1" applyFill="1" applyBorder="1"/>
    <xf numFmtId="0" fontId="0" fillId="7" borderId="5" xfId="0" applyFill="1" applyBorder="1"/>
    <xf numFmtId="0" fontId="0" fillId="7" borderId="0" xfId="0" applyFill="1" applyBorder="1"/>
    <xf numFmtId="166" fontId="0" fillId="7" borderId="6" xfId="0" applyNumberFormat="1" applyFill="1" applyBorder="1" applyAlignment="1">
      <alignment horizontal="center"/>
    </xf>
    <xf numFmtId="0" fontId="0" fillId="7" borderId="7" xfId="0" applyFill="1" applyBorder="1"/>
    <xf numFmtId="0" fontId="0" fillId="7" borderId="8" xfId="0" applyFill="1" applyBorder="1"/>
    <xf numFmtId="166" fontId="0" fillId="7" borderId="9" xfId="0" applyNumberFormat="1" applyFill="1" applyBorder="1" applyAlignment="1">
      <alignment horizontal="center"/>
    </xf>
    <xf numFmtId="0" fontId="0" fillId="8" borderId="5" xfId="0" applyFill="1" applyBorder="1"/>
    <xf numFmtId="0" fontId="8" fillId="8" borderId="6" xfId="0" applyFont="1" applyFill="1" applyBorder="1"/>
    <xf numFmtId="0" fontId="0" fillId="8" borderId="7" xfId="0" applyFill="1" applyBorder="1"/>
    <xf numFmtId="165" fontId="8" fillId="8" borderId="8" xfId="0" applyNumberFormat="1" applyFont="1" applyFill="1" applyBorder="1"/>
    <xf numFmtId="0" fontId="0" fillId="3" borderId="1" xfId="0" applyFill="1" applyBorder="1"/>
    <xf numFmtId="0" fontId="8" fillId="3" borderId="1" xfId="0" applyFont="1" applyFill="1" applyBorder="1" applyAlignment="1">
      <alignment horizontal="right"/>
    </xf>
    <xf numFmtId="165" fontId="8" fillId="3" borderId="1" xfId="0" applyNumberFormat="1" applyFont="1" applyFill="1" applyBorder="1"/>
    <xf numFmtId="165" fontId="8" fillId="9" borderId="22" xfId="0" applyNumberFormat="1" applyFont="1" applyFill="1" applyBorder="1" applyProtection="1">
      <protection locked="0"/>
    </xf>
    <xf numFmtId="0" fontId="0" fillId="9" borderId="1" xfId="0" applyFill="1" applyBorder="1" applyProtection="1">
      <protection locked="0"/>
    </xf>
    <xf numFmtId="165" fontId="0" fillId="9" borderId="1" xfId="0" applyNumberFormat="1" applyFill="1" applyBorder="1" applyProtection="1">
      <protection locked="0"/>
    </xf>
    <xf numFmtId="0" fontId="12" fillId="10" borderId="0" xfId="2" applyFont="1" applyFill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0" fillId="7" borderId="10" xfId="0" applyFill="1" applyBorder="1" applyAlignment="1"/>
    <xf numFmtId="0" fontId="0" fillId="7" borderId="3" xfId="0" applyFill="1" applyBorder="1" applyAlignment="1"/>
    <xf numFmtId="0" fontId="0" fillId="7" borderId="4" xfId="0" applyFill="1" applyBorder="1" applyAlignment="1"/>
    <xf numFmtId="0" fontId="8" fillId="8" borderId="10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14" fillId="0" borderId="0" xfId="2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5" fillId="11" borderId="0" xfId="2" applyFont="1" applyFill="1" applyAlignment="1" applyProtection="1">
      <alignment horizontal="center" vertical="center"/>
      <protection locked="0"/>
    </xf>
    <xf numFmtId="0" fontId="14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3" fillId="3" borderId="23" xfId="2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6" borderId="1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8" fillId="8" borderId="9" xfId="0" applyFont="1" applyFill="1" applyBorder="1"/>
  </cellXfs>
  <cellStyles count="3">
    <cellStyle name="Comma" xfId="1" builtinId="3"/>
    <cellStyle name="Normal" xfId="0" builtinId="0"/>
    <cellStyle name="Normale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C3" zoomScale="160" zoomScaleNormal="160" workbookViewId="0">
      <selection activeCell="F7" sqref="F7"/>
    </sheetView>
  </sheetViews>
  <sheetFormatPr baseColWidth="10" defaultColWidth="8.83203125" defaultRowHeight="15"/>
  <cols>
    <col min="1" max="1" width="5.33203125" style="7" customWidth="1"/>
    <col min="2" max="2" width="12" customWidth="1"/>
    <col min="3" max="3" width="61" customWidth="1"/>
    <col min="4" max="4" width="12.83203125" customWidth="1"/>
    <col min="5" max="5" width="14.5" customWidth="1"/>
    <col min="6" max="6" width="14" customWidth="1"/>
    <col min="7" max="7" width="14.5" customWidth="1"/>
    <col min="8" max="9" width="14" customWidth="1"/>
    <col min="10" max="10" width="19.83203125" customWidth="1"/>
  </cols>
  <sheetData>
    <row r="1" spans="1:10" ht="21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1.5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8" customHeight="1">
      <c r="C3" s="1"/>
      <c r="D3" s="3"/>
      <c r="E3" s="3"/>
      <c r="F3" s="3"/>
      <c r="G3" s="3"/>
      <c r="H3" s="3"/>
      <c r="I3" s="3"/>
      <c r="J3" s="2"/>
    </row>
    <row r="4" spans="1:10" ht="55" customHeight="1">
      <c r="A4" s="13" t="s">
        <v>8</v>
      </c>
      <c r="B4" s="13" t="s">
        <v>7</v>
      </c>
      <c r="C4" s="13" t="s">
        <v>12</v>
      </c>
      <c r="D4" s="15" t="s">
        <v>2</v>
      </c>
      <c r="E4" s="15" t="s">
        <v>9</v>
      </c>
      <c r="F4" s="15" t="s">
        <v>3</v>
      </c>
      <c r="G4" s="15" t="s">
        <v>10</v>
      </c>
      <c r="H4" s="15" t="s">
        <v>11</v>
      </c>
      <c r="I4" s="15" t="s">
        <v>96</v>
      </c>
      <c r="J4" s="14" t="s">
        <v>0</v>
      </c>
    </row>
    <row r="5" spans="1:10" s="4" customFormat="1" ht="16">
      <c r="A5" s="10">
        <v>1</v>
      </c>
      <c r="B5" s="11"/>
      <c r="C5" s="12"/>
      <c r="D5" s="16"/>
      <c r="E5" s="16"/>
      <c r="F5" s="16"/>
      <c r="G5" s="16"/>
      <c r="H5" s="16"/>
      <c r="I5" s="16"/>
      <c r="J5" s="16">
        <f>SUM(D5:I5)</f>
        <v>0</v>
      </c>
    </row>
    <row r="6" spans="1:10" s="4" customFormat="1" ht="16">
      <c r="A6" s="8">
        <v>2</v>
      </c>
      <c r="B6" s="11"/>
      <c r="C6" s="5"/>
      <c r="D6" s="16"/>
      <c r="E6" s="16"/>
      <c r="F6" s="16"/>
      <c r="G6" s="16"/>
      <c r="H6" s="16"/>
      <c r="I6" s="16"/>
      <c r="J6" s="16">
        <f>SUM(D6:I6)</f>
        <v>0</v>
      </c>
    </row>
    <row r="7" spans="1:10" s="4" customFormat="1" ht="16">
      <c r="A7" s="8">
        <v>3</v>
      </c>
      <c r="B7" s="11"/>
      <c r="C7" s="5"/>
      <c r="D7" s="16"/>
      <c r="E7" s="16"/>
      <c r="F7" s="16"/>
      <c r="G7" s="16"/>
      <c r="H7" s="16"/>
      <c r="I7" s="16"/>
      <c r="J7" s="16">
        <f t="shared" ref="J7:J24" si="0">SUM(D7:I7)</f>
        <v>0</v>
      </c>
    </row>
    <row r="8" spans="1:10">
      <c r="A8" s="8">
        <v>4</v>
      </c>
      <c r="B8" s="11"/>
      <c r="C8" s="6"/>
      <c r="D8" s="16"/>
      <c r="E8" s="16"/>
      <c r="F8" s="16"/>
      <c r="G8" s="16"/>
      <c r="H8" s="16"/>
      <c r="I8" s="16"/>
      <c r="J8" s="16">
        <f t="shared" si="0"/>
        <v>0</v>
      </c>
    </row>
    <row r="9" spans="1:10">
      <c r="A9" s="8">
        <v>5</v>
      </c>
      <c r="B9" s="11"/>
      <c r="C9" s="9"/>
      <c r="D9" s="16"/>
      <c r="E9" s="16"/>
      <c r="F9" s="16"/>
      <c r="G9" s="16"/>
      <c r="H9" s="16"/>
      <c r="I9" s="16"/>
      <c r="J9" s="16">
        <f t="shared" si="0"/>
        <v>0</v>
      </c>
    </row>
    <row r="10" spans="1:10">
      <c r="A10" s="8">
        <v>6</v>
      </c>
      <c r="B10" s="11"/>
      <c r="C10" s="9"/>
      <c r="D10" s="16"/>
      <c r="E10" s="16"/>
      <c r="F10" s="16"/>
      <c r="G10" s="16"/>
      <c r="H10" s="16"/>
      <c r="I10" s="16"/>
      <c r="J10" s="16">
        <f t="shared" si="0"/>
        <v>0</v>
      </c>
    </row>
    <row r="11" spans="1:10">
      <c r="A11" s="8">
        <v>7</v>
      </c>
      <c r="B11" s="11"/>
      <c r="C11" s="9"/>
      <c r="D11" s="16"/>
      <c r="E11" s="16"/>
      <c r="F11" s="16"/>
      <c r="G11" s="16"/>
      <c r="H11" s="16"/>
      <c r="I11" s="16"/>
      <c r="J11" s="16">
        <f t="shared" si="0"/>
        <v>0</v>
      </c>
    </row>
    <row r="12" spans="1:10">
      <c r="A12" s="8">
        <v>8</v>
      </c>
      <c r="B12" s="11"/>
      <c r="C12" s="9"/>
      <c r="D12" s="16"/>
      <c r="E12" s="16"/>
      <c r="F12" s="16"/>
      <c r="G12" s="16"/>
      <c r="H12" s="16"/>
      <c r="I12" s="16"/>
      <c r="J12" s="16">
        <f t="shared" si="0"/>
        <v>0</v>
      </c>
    </row>
    <row r="13" spans="1:10">
      <c r="A13" s="8">
        <v>9</v>
      </c>
      <c r="B13" s="11"/>
      <c r="C13" s="9"/>
      <c r="D13" s="16"/>
      <c r="E13" s="16"/>
      <c r="F13" s="16"/>
      <c r="G13" s="16"/>
      <c r="H13" s="16"/>
      <c r="I13" s="16"/>
      <c r="J13" s="16">
        <f t="shared" si="0"/>
        <v>0</v>
      </c>
    </row>
    <row r="14" spans="1:10">
      <c r="A14" s="8">
        <v>10</v>
      </c>
      <c r="B14" s="11"/>
      <c r="C14" s="9"/>
      <c r="D14" s="16"/>
      <c r="E14" s="16"/>
      <c r="F14" s="16"/>
      <c r="G14" s="16"/>
      <c r="H14" s="16"/>
      <c r="I14" s="16"/>
      <c r="J14" s="16">
        <f t="shared" si="0"/>
        <v>0</v>
      </c>
    </row>
    <row r="15" spans="1:10">
      <c r="A15" s="8">
        <v>11</v>
      </c>
      <c r="B15" s="11"/>
      <c r="C15" s="9"/>
      <c r="D15" s="16"/>
      <c r="E15" s="16"/>
      <c r="F15" s="16"/>
      <c r="G15" s="16"/>
      <c r="H15" s="16"/>
      <c r="I15" s="16"/>
      <c r="J15" s="16">
        <f t="shared" si="0"/>
        <v>0</v>
      </c>
    </row>
    <row r="16" spans="1:10">
      <c r="A16" s="8">
        <v>12</v>
      </c>
      <c r="B16" s="11"/>
      <c r="C16" s="9"/>
      <c r="D16" s="16"/>
      <c r="E16" s="16"/>
      <c r="F16" s="16"/>
      <c r="G16" s="16"/>
      <c r="H16" s="16"/>
      <c r="I16" s="16"/>
      <c r="J16" s="16">
        <f t="shared" si="0"/>
        <v>0</v>
      </c>
    </row>
    <row r="17" spans="1:10">
      <c r="A17" s="8">
        <v>13</v>
      </c>
      <c r="B17" s="11"/>
      <c r="C17" s="9"/>
      <c r="D17" s="16"/>
      <c r="E17" s="16"/>
      <c r="F17" s="16"/>
      <c r="G17" s="16"/>
      <c r="H17" s="16"/>
      <c r="I17" s="16"/>
      <c r="J17" s="16">
        <f t="shared" si="0"/>
        <v>0</v>
      </c>
    </row>
    <row r="18" spans="1:10">
      <c r="A18" s="8">
        <v>14</v>
      </c>
      <c r="B18" s="11"/>
      <c r="C18" s="9"/>
      <c r="D18" s="16"/>
      <c r="E18" s="16"/>
      <c r="F18" s="16"/>
      <c r="G18" s="16"/>
      <c r="H18" s="16"/>
      <c r="I18" s="16"/>
      <c r="J18" s="16">
        <f t="shared" si="0"/>
        <v>0</v>
      </c>
    </row>
    <row r="19" spans="1:10">
      <c r="A19" s="8">
        <v>15</v>
      </c>
      <c r="B19" s="11"/>
      <c r="C19" s="9"/>
      <c r="D19" s="16"/>
      <c r="E19" s="16"/>
      <c r="F19" s="16"/>
      <c r="G19" s="16"/>
      <c r="H19" s="16"/>
      <c r="I19" s="16"/>
      <c r="J19" s="16">
        <f t="shared" si="0"/>
        <v>0</v>
      </c>
    </row>
    <row r="20" spans="1:10">
      <c r="A20" s="8">
        <v>16</v>
      </c>
      <c r="B20" s="11"/>
      <c r="C20" s="9"/>
      <c r="D20" s="16"/>
      <c r="E20" s="16"/>
      <c r="F20" s="16"/>
      <c r="G20" s="16"/>
      <c r="H20" s="16"/>
      <c r="I20" s="16"/>
      <c r="J20" s="16">
        <f t="shared" si="0"/>
        <v>0</v>
      </c>
    </row>
    <row r="21" spans="1:10">
      <c r="A21" s="8">
        <v>17</v>
      </c>
      <c r="B21" s="11"/>
      <c r="C21" s="9"/>
      <c r="D21" s="16"/>
      <c r="E21" s="16"/>
      <c r="F21" s="16"/>
      <c r="G21" s="16"/>
      <c r="H21" s="16"/>
      <c r="I21" s="16"/>
      <c r="J21" s="16">
        <f t="shared" si="0"/>
        <v>0</v>
      </c>
    </row>
    <row r="22" spans="1:10">
      <c r="A22" s="8">
        <v>18</v>
      </c>
      <c r="B22" s="11"/>
      <c r="C22" s="9"/>
      <c r="D22" s="16"/>
      <c r="E22" s="16"/>
      <c r="F22" s="16"/>
      <c r="G22" s="16"/>
      <c r="H22" s="16"/>
      <c r="I22" s="16"/>
      <c r="J22" s="16">
        <f t="shared" si="0"/>
        <v>0</v>
      </c>
    </row>
    <row r="23" spans="1:10">
      <c r="A23" s="8">
        <v>19</v>
      </c>
      <c r="B23" s="11"/>
      <c r="C23" s="9"/>
      <c r="D23" s="16"/>
      <c r="E23" s="16"/>
      <c r="F23" s="16"/>
      <c r="G23" s="16"/>
      <c r="H23" s="16"/>
      <c r="I23" s="16"/>
      <c r="J23" s="16">
        <f t="shared" si="0"/>
        <v>0</v>
      </c>
    </row>
    <row r="24" spans="1:10">
      <c r="A24" s="8">
        <v>20</v>
      </c>
      <c r="B24" s="11"/>
      <c r="C24" s="9"/>
      <c r="D24" s="16"/>
      <c r="E24" s="16"/>
      <c r="F24" s="16"/>
      <c r="G24" s="16"/>
      <c r="H24" s="16"/>
      <c r="I24" s="16"/>
      <c r="J24" s="16">
        <f t="shared" si="0"/>
        <v>0</v>
      </c>
    </row>
    <row r="26" spans="1:10" ht="32.25" customHeight="1">
      <c r="H26" s="17"/>
      <c r="I26" s="18" t="s">
        <v>36</v>
      </c>
      <c r="J26" s="19">
        <f>SUM(J5:J24)</f>
        <v>0</v>
      </c>
    </row>
    <row r="27" spans="1:10" ht="15" customHeight="1">
      <c r="G27" s="17"/>
      <c r="H27" s="17"/>
      <c r="I27" s="17"/>
    </row>
    <row r="28" spans="1:10">
      <c r="A28" s="29" t="s">
        <v>38</v>
      </c>
      <c r="B28" s="20"/>
      <c r="C28" s="20"/>
      <c r="D28" s="20"/>
      <c r="E28" s="20"/>
      <c r="F28" s="20"/>
      <c r="G28" s="21"/>
    </row>
    <row r="29" spans="1:10">
      <c r="A29" s="30"/>
      <c r="B29" s="24"/>
      <c r="C29" s="24"/>
      <c r="D29" s="24"/>
      <c r="E29" s="24"/>
      <c r="F29" s="24"/>
      <c r="G29" s="25"/>
    </row>
    <row r="30" spans="1:10">
      <c r="A30" s="22"/>
      <c r="B30" s="23" t="s">
        <v>39</v>
      </c>
      <c r="C30" s="23" t="s">
        <v>35</v>
      </c>
      <c r="D30" s="24"/>
      <c r="E30" s="24"/>
      <c r="F30" s="24"/>
      <c r="G30" s="25"/>
    </row>
    <row r="31" spans="1:10">
      <c r="A31" s="22"/>
      <c r="B31" s="24" t="s">
        <v>13</v>
      </c>
      <c r="C31" s="24" t="s">
        <v>24</v>
      </c>
      <c r="D31" s="24"/>
      <c r="E31" s="24"/>
      <c r="F31" s="24"/>
      <c r="G31" s="25"/>
    </row>
    <row r="32" spans="1:10">
      <c r="A32" s="22"/>
      <c r="B32" s="24" t="s">
        <v>14</v>
      </c>
      <c r="C32" s="24" t="s">
        <v>25</v>
      </c>
      <c r="D32" s="24"/>
      <c r="E32" s="24"/>
      <c r="F32" s="24"/>
      <c r="G32" s="25"/>
    </row>
    <row r="33" spans="1:7">
      <c r="A33" s="22"/>
      <c r="B33" s="24" t="s">
        <v>15</v>
      </c>
      <c r="C33" s="24" t="s">
        <v>26</v>
      </c>
      <c r="D33" s="24"/>
      <c r="E33" s="24"/>
      <c r="F33" s="24"/>
      <c r="G33" s="25"/>
    </row>
    <row r="34" spans="1:7">
      <c r="A34" s="22"/>
      <c r="B34" s="24" t="s">
        <v>16</v>
      </c>
      <c r="C34" s="24" t="s">
        <v>27</v>
      </c>
      <c r="D34" s="24"/>
      <c r="E34" s="24"/>
      <c r="F34" s="24"/>
      <c r="G34" s="25"/>
    </row>
    <row r="35" spans="1:7">
      <c r="A35" s="22"/>
      <c r="B35" s="24" t="s">
        <v>17</v>
      </c>
      <c r="C35" s="24" t="s">
        <v>28</v>
      </c>
      <c r="D35" s="24"/>
      <c r="E35" s="24"/>
      <c r="F35" s="24"/>
      <c r="G35" s="25"/>
    </row>
    <row r="36" spans="1:7">
      <c r="A36" s="22"/>
      <c r="B36" s="24" t="s">
        <v>18</v>
      </c>
      <c r="C36" s="24" t="s">
        <v>29</v>
      </c>
      <c r="D36" s="24"/>
      <c r="E36" s="24"/>
      <c r="F36" s="24"/>
      <c r="G36" s="25"/>
    </row>
    <row r="37" spans="1:7">
      <c r="A37" s="22"/>
      <c r="B37" s="24" t="s">
        <v>19</v>
      </c>
      <c r="C37" s="24" t="s">
        <v>30</v>
      </c>
      <c r="D37" s="24"/>
      <c r="E37" s="24"/>
      <c r="F37" s="24"/>
      <c r="G37" s="25"/>
    </row>
    <row r="38" spans="1:7">
      <c r="A38" s="22"/>
      <c r="B38" s="24" t="s">
        <v>20</v>
      </c>
      <c r="C38" s="24" t="s">
        <v>31</v>
      </c>
      <c r="D38" s="24"/>
      <c r="E38" s="24"/>
      <c r="F38" s="24"/>
      <c r="G38" s="25"/>
    </row>
    <row r="39" spans="1:7">
      <c r="A39" s="22"/>
      <c r="B39" s="24" t="s">
        <v>21</v>
      </c>
      <c r="C39" s="24" t="s">
        <v>32</v>
      </c>
      <c r="D39" s="24"/>
      <c r="E39" s="24"/>
      <c r="F39" s="24"/>
      <c r="G39" s="25"/>
    </row>
    <row r="40" spans="1:7">
      <c r="A40" s="22"/>
      <c r="B40" s="24" t="s">
        <v>22</v>
      </c>
      <c r="C40" s="24" t="s">
        <v>33</v>
      </c>
      <c r="D40" s="24"/>
      <c r="E40" s="24"/>
      <c r="F40" s="24"/>
      <c r="G40" s="25"/>
    </row>
    <row r="41" spans="1:7">
      <c r="A41" s="22"/>
      <c r="B41" s="24" t="s">
        <v>23</v>
      </c>
      <c r="C41" s="24" t="s">
        <v>34</v>
      </c>
      <c r="D41" s="24"/>
      <c r="E41" s="24"/>
      <c r="F41" s="24"/>
      <c r="G41" s="25"/>
    </row>
    <row r="42" spans="1:7">
      <c r="A42" s="26"/>
      <c r="B42" s="27"/>
      <c r="C42" s="27"/>
      <c r="D42" s="27"/>
      <c r="E42" s="27"/>
      <c r="F42" s="27"/>
      <c r="G42" s="28"/>
    </row>
  </sheetData>
  <mergeCells count="2">
    <mergeCell ref="A1:J1"/>
    <mergeCell ref="A2:J2"/>
  </mergeCells>
  <pageMargins left="0.7" right="0.7" top="0.75" bottom="0.75" header="0.3" footer="0.3"/>
  <pageSetup paperSize="9" orientation="portrait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Aree!$A$2:$A$12</xm:f>
          </x14:formula1>
          <xm:sqref>B5:B24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70" zoomScaleNormal="170" workbookViewId="0">
      <selection activeCell="D6" sqref="D6"/>
    </sheetView>
  </sheetViews>
  <sheetFormatPr baseColWidth="10" defaultRowHeight="15"/>
  <cols>
    <col min="1" max="1" width="2.6640625" customWidth="1"/>
    <col min="2" max="2" width="30" customWidth="1"/>
    <col min="4" max="4" width="25.33203125" customWidth="1"/>
    <col min="5" max="5" width="3.6640625" customWidth="1"/>
    <col min="6" max="6" width="50.33203125" customWidth="1"/>
  </cols>
  <sheetData>
    <row r="1" spans="1:9" ht="18">
      <c r="A1" s="86" t="s">
        <v>5</v>
      </c>
      <c r="B1" s="86"/>
      <c r="C1" s="86"/>
      <c r="D1" s="86"/>
      <c r="E1" s="86"/>
      <c r="F1" s="86"/>
      <c r="G1" s="86"/>
      <c r="H1" s="86"/>
      <c r="I1" s="86"/>
    </row>
    <row r="2" spans="1:9">
      <c r="A2" s="87" t="s">
        <v>58</v>
      </c>
      <c r="B2" s="87"/>
      <c r="C2" s="87"/>
      <c r="D2" s="87"/>
      <c r="E2" s="87"/>
      <c r="F2" s="87"/>
      <c r="G2" s="88"/>
      <c r="H2" s="88"/>
      <c r="I2" s="88"/>
    </row>
    <row r="3" spans="1:9">
      <c r="A3" s="87"/>
      <c r="B3" s="87"/>
      <c r="C3" s="87"/>
      <c r="D3" s="87"/>
      <c r="E3" s="87"/>
      <c r="F3" s="87"/>
      <c r="G3" s="88"/>
      <c r="H3" s="88"/>
      <c r="I3" s="88"/>
    </row>
    <row r="4" spans="1:9" ht="19" thickBot="1">
      <c r="A4" s="84" t="s">
        <v>92</v>
      </c>
      <c r="B4" s="85"/>
      <c r="C4" s="85"/>
      <c r="D4" s="85"/>
      <c r="E4" s="85"/>
      <c r="F4" s="85"/>
      <c r="G4" s="85"/>
      <c r="H4" s="85"/>
      <c r="I4" s="85"/>
    </row>
    <row r="5" spans="1:9" ht="16" thickBot="1">
      <c r="A5" s="31" t="s">
        <v>52</v>
      </c>
      <c r="B5" s="31" t="s">
        <v>4</v>
      </c>
      <c r="C5" s="31" t="s">
        <v>6</v>
      </c>
      <c r="D5" s="31" t="s">
        <v>37</v>
      </c>
      <c r="F5" s="89" t="s">
        <v>56</v>
      </c>
      <c r="G5" s="90"/>
      <c r="H5" s="90"/>
      <c r="I5" s="91"/>
    </row>
    <row r="6" spans="1:9">
      <c r="A6" s="32">
        <v>1</v>
      </c>
      <c r="B6" s="73"/>
      <c r="C6" s="73"/>
      <c r="D6" s="74"/>
      <c r="F6" s="35" t="s">
        <v>55</v>
      </c>
      <c r="G6" s="36"/>
      <c r="H6" s="36"/>
      <c r="I6" s="37"/>
    </row>
    <row r="7" spans="1:9">
      <c r="A7" s="32">
        <v>2</v>
      </c>
      <c r="B7" s="73"/>
      <c r="C7" s="73"/>
      <c r="D7" s="74"/>
      <c r="F7" s="38"/>
      <c r="G7" s="24"/>
      <c r="H7" s="24"/>
      <c r="I7" s="39"/>
    </row>
    <row r="8" spans="1:9">
      <c r="A8" s="32">
        <v>3</v>
      </c>
      <c r="B8" s="73"/>
      <c r="C8" s="73"/>
      <c r="D8" s="74"/>
      <c r="F8" s="38"/>
      <c r="G8" s="24"/>
      <c r="H8" s="24"/>
      <c r="I8" s="39"/>
    </row>
    <row r="9" spans="1:9">
      <c r="A9" s="32">
        <v>4</v>
      </c>
      <c r="B9" s="73"/>
      <c r="C9" s="73"/>
      <c r="D9" s="74"/>
      <c r="F9" s="38" t="s">
        <v>62</v>
      </c>
      <c r="G9" s="24"/>
      <c r="H9" s="24"/>
      <c r="I9" s="39"/>
    </row>
    <row r="10" spans="1:9">
      <c r="A10" s="32">
        <v>5</v>
      </c>
      <c r="B10" s="73"/>
      <c r="C10" s="73"/>
      <c r="D10" s="74"/>
      <c r="F10" s="38" t="s">
        <v>57</v>
      </c>
      <c r="G10" s="24"/>
      <c r="H10" s="24"/>
      <c r="I10" s="39"/>
    </row>
    <row r="11" spans="1:9">
      <c r="A11" s="32">
        <v>6</v>
      </c>
      <c r="B11" s="73"/>
      <c r="C11" s="73"/>
      <c r="D11" s="74"/>
      <c r="F11" s="38"/>
      <c r="G11" s="24"/>
      <c r="H11" s="24"/>
      <c r="I11" s="39"/>
    </row>
    <row r="12" spans="1:9">
      <c r="A12" s="32">
        <v>7</v>
      </c>
      <c r="B12" s="73"/>
      <c r="C12" s="73"/>
      <c r="D12" s="74"/>
      <c r="F12" s="38" t="s">
        <v>63</v>
      </c>
      <c r="G12" s="24"/>
      <c r="H12" s="24"/>
      <c r="I12" s="39"/>
    </row>
    <row r="13" spans="1:9">
      <c r="A13" s="32">
        <v>8</v>
      </c>
      <c r="B13" s="73"/>
      <c r="C13" s="73"/>
      <c r="D13" s="74"/>
      <c r="F13" s="38" t="s">
        <v>64</v>
      </c>
      <c r="G13" s="24"/>
      <c r="H13" s="24"/>
      <c r="I13" s="39"/>
    </row>
    <row r="14" spans="1:9">
      <c r="A14" s="32">
        <v>9</v>
      </c>
      <c r="B14" s="73"/>
      <c r="C14" s="73"/>
      <c r="D14" s="74"/>
      <c r="F14" s="38"/>
      <c r="G14" s="24"/>
      <c r="H14" s="24"/>
      <c r="I14" s="39"/>
    </row>
    <row r="15" spans="1:9">
      <c r="A15" s="32">
        <v>10</v>
      </c>
      <c r="B15" s="73"/>
      <c r="C15" s="73"/>
      <c r="D15" s="74"/>
      <c r="F15" s="38" t="s">
        <v>94</v>
      </c>
      <c r="G15" s="24"/>
      <c r="H15" s="24"/>
      <c r="I15" s="39"/>
    </row>
    <row r="16" spans="1:9" ht="16" thickBot="1">
      <c r="A16" s="69"/>
      <c r="B16" s="69"/>
      <c r="C16" s="70" t="s">
        <v>53</v>
      </c>
      <c r="D16" s="71">
        <f>SUM(D6:D15)</f>
        <v>0</v>
      </c>
      <c r="F16" s="40" t="s">
        <v>95</v>
      </c>
      <c r="G16" s="41"/>
      <c r="H16" s="41"/>
      <c r="I16" s="42"/>
    </row>
    <row r="18" spans="2:9">
      <c r="B18" s="95" t="s">
        <v>75</v>
      </c>
      <c r="C18" s="96"/>
      <c r="D18" s="48">
        <f>COUNT(D6:D15)</f>
        <v>0</v>
      </c>
      <c r="F18" s="92" t="s">
        <v>76</v>
      </c>
      <c r="G18" s="93"/>
      <c r="H18" s="93"/>
      <c r="I18" s="94"/>
    </row>
    <row r="19" spans="2:9">
      <c r="B19" s="97" t="s">
        <v>78</v>
      </c>
      <c r="C19" s="98"/>
      <c r="D19" s="49" t="str">
        <f>IF(D16&lt;30001,"A","") &amp; IF(AND(D16&gt;30000,D16&lt;75001),"B","") &amp; IF(D16&gt;75000,"C","")</f>
        <v>A</v>
      </c>
      <c r="F19" s="43" t="s">
        <v>59</v>
      </c>
      <c r="G19" s="20"/>
      <c r="H19" s="20"/>
      <c r="I19" s="21"/>
    </row>
    <row r="20" spans="2:9">
      <c r="F20" s="44" t="s">
        <v>65</v>
      </c>
      <c r="G20" s="24"/>
      <c r="H20" s="24"/>
      <c r="I20" s="25"/>
    </row>
    <row r="21" spans="2:9">
      <c r="B21" s="99" t="s">
        <v>86</v>
      </c>
      <c r="C21" s="100"/>
      <c r="D21" s="101"/>
      <c r="F21" s="44" t="s">
        <v>60</v>
      </c>
      <c r="G21" s="24"/>
      <c r="H21" s="24"/>
      <c r="I21" s="25"/>
    </row>
    <row r="22" spans="2:9">
      <c r="B22" s="51" t="s">
        <v>80</v>
      </c>
      <c r="C22" s="52"/>
      <c r="D22" s="53">
        <f>IF(D19="A",5000,0) + IF(D19="B",5000,0) + IF(D19="C",0,0)</f>
        <v>5000</v>
      </c>
      <c r="F22" s="44" t="s">
        <v>70</v>
      </c>
      <c r="G22" s="24"/>
      <c r="H22" s="24"/>
      <c r="I22" s="25"/>
    </row>
    <row r="23" spans="2:9">
      <c r="B23" s="51" t="s">
        <v>81</v>
      </c>
      <c r="C23" s="52"/>
      <c r="D23" s="53">
        <f>IF(D19="A",10000,0) + IF(D19="B",20000,0) + IF(D19="C",50000,0)</f>
        <v>10000</v>
      </c>
      <c r="F23" s="45" t="s">
        <v>61</v>
      </c>
      <c r="G23" s="24"/>
      <c r="H23" s="24"/>
      <c r="I23" s="25"/>
    </row>
    <row r="24" spans="2:9">
      <c r="B24" s="54" t="str">
        <f>IF(D19="A", "Finanziamento d'impatto facoltativo","") &amp; IF(D19="B", "Finanziamento d'impatto obbligatorio", "") &amp; IF(D19="C", "Solo finanziamento d'impatto", "")</f>
        <v>Finanziamento d'impatto facoltativo</v>
      </c>
      <c r="C24" s="55"/>
      <c r="D24" s="56"/>
      <c r="F24" s="44" t="s">
        <v>65</v>
      </c>
      <c r="G24" s="24"/>
      <c r="H24" s="24"/>
      <c r="I24" s="25"/>
    </row>
    <row r="25" spans="2:9">
      <c r="B25" s="23"/>
      <c r="C25" s="24"/>
      <c r="D25" s="24"/>
      <c r="F25" s="44" t="s">
        <v>71</v>
      </c>
      <c r="G25" s="24"/>
      <c r="H25" s="24"/>
      <c r="I25" s="25"/>
    </row>
    <row r="26" spans="2:9">
      <c r="B26" s="99" t="s">
        <v>87</v>
      </c>
      <c r="C26" s="100"/>
      <c r="D26" s="101"/>
      <c r="F26" s="46" t="s">
        <v>72</v>
      </c>
      <c r="G26" s="27"/>
      <c r="H26" s="27"/>
      <c r="I26" s="28"/>
    </row>
    <row r="27" spans="2:9">
      <c r="B27" s="51" t="s">
        <v>82</v>
      </c>
      <c r="C27" s="52"/>
      <c r="D27" s="53">
        <f>D22*D18</f>
        <v>0</v>
      </c>
    </row>
    <row r="28" spans="2:9">
      <c r="B28" s="51" t="s">
        <v>83</v>
      </c>
      <c r="C28" s="52"/>
      <c r="D28" s="53">
        <f>D23*D18</f>
        <v>0</v>
      </c>
      <c r="F28" s="92" t="s">
        <v>77</v>
      </c>
      <c r="G28" s="93"/>
      <c r="H28" s="93"/>
      <c r="I28" s="94"/>
    </row>
    <row r="29" spans="2:9">
      <c r="B29" s="54" t="str">
        <f>IF(D19="A", "Finanziamento d'impatto facoltativo","") &amp; IF(D19="B", "Finanziamento d'impatto obbligatorio", "") &amp; IF(D19="C", "Solo finanziamento d'impatto", "")</f>
        <v>Finanziamento d'impatto facoltativo</v>
      </c>
      <c r="C29" s="55"/>
      <c r="D29" s="56"/>
      <c r="F29" s="43" t="s">
        <v>59</v>
      </c>
      <c r="G29" s="20"/>
      <c r="H29" s="20"/>
      <c r="I29" s="21"/>
    </row>
    <row r="30" spans="2:9">
      <c r="B30" s="57"/>
      <c r="C30" s="50"/>
      <c r="D30" s="50"/>
      <c r="F30" s="44" t="s">
        <v>66</v>
      </c>
      <c r="G30" s="24"/>
      <c r="H30" s="24"/>
      <c r="I30" s="25"/>
    </row>
    <row r="31" spans="2:9">
      <c r="B31" s="78" t="s">
        <v>91</v>
      </c>
      <c r="C31" s="79"/>
      <c r="D31" s="80"/>
      <c r="F31" s="44" t="s">
        <v>60</v>
      </c>
      <c r="G31" s="24"/>
      <c r="H31" s="24"/>
      <c r="I31" s="25"/>
    </row>
    <row r="32" spans="2:9">
      <c r="B32" s="59" t="s">
        <v>84</v>
      </c>
      <c r="C32" s="60"/>
      <c r="D32" s="61">
        <f>IF(IF(D19="A",0.4*D36,0)+IF(D19="B",0.2*D36,0)+IF(D19="C",0*D36,0)&gt;D27,D27,IF(D19="A",0.4*D36,0)+IF(D19="B",0.2*D36,0)+IF(D19="C",0*D36,0))</f>
        <v>0</v>
      </c>
      <c r="F32" s="44" t="s">
        <v>69</v>
      </c>
      <c r="G32" s="24"/>
      <c r="H32" s="24"/>
      <c r="I32" s="25"/>
    </row>
    <row r="33" spans="2:9">
      <c r="B33" s="62" t="s">
        <v>85</v>
      </c>
      <c r="C33" s="63"/>
      <c r="D33" s="64">
        <f>IF(IF(D19="A",D36,0)+IF(D19="B",D36,0)+IF(D19="C",D36,0)&gt;D28,D28,IF(D19="A",D36,0)+IF(D19="B",D36,0)+IF(D19="C",D36,0))</f>
        <v>0</v>
      </c>
      <c r="F33" s="45" t="s">
        <v>61</v>
      </c>
      <c r="G33" s="24"/>
      <c r="H33" s="24"/>
      <c r="I33" s="25"/>
    </row>
    <row r="34" spans="2:9">
      <c r="F34" s="44" t="s">
        <v>66</v>
      </c>
      <c r="G34" s="24"/>
      <c r="H34" s="24"/>
      <c r="I34" s="25"/>
    </row>
    <row r="35" spans="2:9" ht="16" thickBot="1">
      <c r="F35" s="44" t="s">
        <v>71</v>
      </c>
      <c r="G35" s="24"/>
      <c r="H35" s="24"/>
      <c r="I35" s="25"/>
    </row>
    <row r="36" spans="2:9" ht="17" thickTop="1" thickBot="1">
      <c r="B36" s="33"/>
      <c r="C36" s="34" t="s">
        <v>54</v>
      </c>
      <c r="D36" s="58">
        <f>Budget!J26</f>
        <v>0</v>
      </c>
      <c r="F36" s="46" t="s">
        <v>73</v>
      </c>
      <c r="G36" s="27"/>
      <c r="H36" s="27"/>
      <c r="I36" s="28"/>
    </row>
    <row r="37" spans="2:9" ht="16" thickTop="1">
      <c r="F37" s="47"/>
    </row>
    <row r="38" spans="2:9" ht="16" thickBot="1">
      <c r="B38" s="81" t="s">
        <v>93</v>
      </c>
      <c r="C38" s="82"/>
      <c r="D38" s="83"/>
      <c r="F38" s="92" t="s">
        <v>79</v>
      </c>
      <c r="G38" s="93"/>
      <c r="H38" s="93"/>
      <c r="I38" s="94"/>
    </row>
    <row r="39" spans="2:9" ht="16" thickBot="1">
      <c r="B39" s="65" t="s">
        <v>88</v>
      </c>
      <c r="C39" s="72"/>
      <c r="D39" s="66" t="str">
        <f>IF(C39&lt;=D32,"OK","richiesta superiore alla soglia")</f>
        <v>OK</v>
      </c>
      <c r="F39" s="43" t="s">
        <v>59</v>
      </c>
      <c r="G39" s="20"/>
      <c r="H39" s="20"/>
      <c r="I39" s="21"/>
    </row>
    <row r="40" spans="2:9" ht="16" thickBot="1">
      <c r="B40" s="65" t="s">
        <v>89</v>
      </c>
      <c r="C40" s="72"/>
      <c r="D40" s="66" t="str">
        <f>IF(C40&lt;=D33,"OK","richiesta superiore alla soglia")</f>
        <v>OK</v>
      </c>
      <c r="F40" s="44" t="s">
        <v>67</v>
      </c>
      <c r="G40" s="24"/>
      <c r="H40" s="24"/>
      <c r="I40" s="25"/>
    </row>
    <row r="41" spans="2:9">
      <c r="B41" s="67" t="s">
        <v>90</v>
      </c>
      <c r="C41" s="68">
        <f>D36-C39-C40</f>
        <v>0</v>
      </c>
      <c r="D41" s="102" t="str">
        <f>IF(C41&gt;=0,"OK","IMPORTO NEGATIVO verificare")</f>
        <v>OK</v>
      </c>
      <c r="F41" s="44" t="s">
        <v>68</v>
      </c>
      <c r="G41" s="24"/>
      <c r="H41" s="24"/>
      <c r="I41" s="25"/>
    </row>
    <row r="42" spans="2:9">
      <c r="F42" s="45" t="s">
        <v>61</v>
      </c>
      <c r="G42" s="24"/>
      <c r="H42" s="24"/>
      <c r="I42" s="25"/>
    </row>
    <row r="43" spans="2:9">
      <c r="F43" s="44" t="s">
        <v>67</v>
      </c>
      <c r="G43" s="24"/>
      <c r="H43" s="24"/>
      <c r="I43" s="25"/>
    </row>
    <row r="44" spans="2:9">
      <c r="F44" s="46" t="s">
        <v>74</v>
      </c>
      <c r="G44" s="27"/>
      <c r="H44" s="27"/>
      <c r="I44" s="28"/>
    </row>
  </sheetData>
  <sheetProtection algorithmName="SHA-512" hashValue="2JqxWOURZuzxbsEdnoIr43BKtoabPmhIItwSe7r6zbCuRILpmtz/Q+HT+ORsgCvBAs6AT1ldbPbmEJy6TY6KpA==" saltValue="o+V97igG/+Qsi0fMVVLDnw==" spinCount="100000" sheet="1"/>
  <mergeCells count="13">
    <mergeCell ref="B31:D31"/>
    <mergeCell ref="B38:D38"/>
    <mergeCell ref="A4:I4"/>
    <mergeCell ref="A1:I1"/>
    <mergeCell ref="A2:I3"/>
    <mergeCell ref="F5:I5"/>
    <mergeCell ref="F18:I18"/>
    <mergeCell ref="F28:I28"/>
    <mergeCell ref="F38:I38"/>
    <mergeCell ref="B18:C18"/>
    <mergeCell ref="B19:C19"/>
    <mergeCell ref="B21:D21"/>
    <mergeCell ref="B26:D26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zoomScale="210" zoomScaleNormal="210" workbookViewId="0"/>
  </sheetViews>
  <sheetFormatPr baseColWidth="10" defaultRowHeight="15"/>
  <cols>
    <col min="1" max="1" width="87.83203125" bestFit="1" customWidth="1"/>
  </cols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  <row r="6" spans="1:1">
      <c r="A6" t="s">
        <v>45</v>
      </c>
    </row>
    <row r="7" spans="1:1">
      <c r="A7" t="s">
        <v>46</v>
      </c>
    </row>
    <row r="8" spans="1:1">
      <c r="A8" t="s">
        <v>47</v>
      </c>
    </row>
    <row r="9" spans="1:1">
      <c r="A9" t="s">
        <v>48</v>
      </c>
    </row>
    <row r="10" spans="1:1">
      <c r="A10" t="s">
        <v>49</v>
      </c>
    </row>
    <row r="11" spans="1:1">
      <c r="A11" t="s">
        <v>50</v>
      </c>
    </row>
    <row r="12" spans="1:1">
      <c r="A12" t="s">
        <v>51</v>
      </c>
    </row>
  </sheetData>
  <sheetProtection password="C81C" sheet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RichiestaContributo</vt:lpstr>
      <vt:lpstr>Aree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Messina</dc:creator>
  <cp:lastModifiedBy>Paolo Caroli</cp:lastModifiedBy>
  <dcterms:created xsi:type="dcterms:W3CDTF">2020-09-16T22:52:03Z</dcterms:created>
  <dcterms:modified xsi:type="dcterms:W3CDTF">2020-11-07T13:30:01Z</dcterms:modified>
</cp:coreProperties>
</file>